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5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<sst xmlns="http://schemas.openxmlformats.org/spreadsheetml/2006/main" count="105" uniqueCount="51">
  <si>
    <t>BoQ_Ver3.1</t>
  </si>
  <si>
    <t>Item Rate</t>
  </si>
  <si>
    <t>Normal</t>
  </si>
  <si>
    <t>INR Only</t>
  </si>
  <si>
    <t>INR</t>
  </si>
  <si>
    <t>Select, Excess (+), Less (-)</t>
  </si>
  <si>
    <t>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</si>
  <si>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</si>
  <si>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</si>
  <si>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</si>
  <si>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</si>
  <si>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</si>
  <si>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</si>
  <si>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</si>
  <si>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</si>
  <si>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</si>
  <si>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</si>
  <si>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</si>
  <si>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</si>
  <si>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</si>
  <si>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</si>
  <si>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</si>
  <si>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</si>
  <si>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</si>
  <si>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</si>
  <si>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</si>
  <si>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</si>
  <si>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</si>
  <si>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</si>
  <si>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</si>
  <si>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</si>
  <si>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</si>
  <si>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</si>
  <si>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</si>
  <si>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</si>
  <si>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</si>
  <si>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</si>
  <si>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</si>
  <si>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</si>
  <si>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</si>
  <si>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</si>
  <si>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</si>
  <si>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Sq.mt</t>
  </si>
  <si>
    <t>item  1</t>
  </si>
  <si>
    <t>False ceiling: Approved make:Saint Gobain, Armstrong, Dexune, SAS, Aura, Lindner</t>
  </si>
  <si>
    <t>Unit of Measure</t>
  </si>
  <si>
    <t>Supply of Materials (only) for false ceiling (as per the technical specifications provided in Annexure - VI)</t>
  </si>
  <si>
    <t>Tender No: RGCA-DTSP-SEU/CONS/2022-23-010</t>
  </si>
  <si>
    <t>Tender Inviting Authority: The Director, Rajiv Gandhi Centre For Aquaculture (RGCA)</t>
  </si>
  <si>
    <t>Name of Work:  PURCHASE OF MATERIALS FOR SHRIMP EVALUATION STUDY UNIT RAJAKAMANGALAM - REPAIR AND RENOVATION OF EXISTING BUILDING/TANKS, CONSTRUCTION OF NEW TANKS &amp; ROOFING WORKS (TRUSS)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</si>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</sst>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Palatino Linotype"/>
      <family val="1"/>
    </font>
    <font>
      <sz val="10"/>
      <color indexed="8"/>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
      <sz val="10"/>
      <color theme="1"/>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3" fillId="0" borderId="0" xfId="57" applyNumberFormat="1" applyFont="1" applyFill="1">
      <alignment/>
      <protection/>
    </xf>
    <xf numFmtId="0" fontId="5" fillId="0" borderId="0" xfId="57" applyNumberFormat="1" applyFont="1" applyFill="1" applyBorder="1" applyAlignment="1">
      <alignment vertical="center"/>
      <protection/>
    </xf>
    <xf numFmtId="0" fontId="6" fillId="0" borderId="0" xfId="57" applyNumberFormat="1" applyFont="1" applyFill="1" applyBorder="1" applyAlignment="1" applyProtection="1">
      <alignment vertical="center"/>
      <protection locked="0"/>
    </xf>
    <xf numFmtId="0" fontId="6" fillId="0" borderId="0" xfId="57" applyNumberFormat="1" applyFont="1" applyFill="1" applyBorder="1" applyAlignment="1">
      <alignment vertical="center"/>
      <protection/>
    </xf>
    <xf numFmtId="0" fontId="7" fillId="0" borderId="0" xfId="57"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12"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5" fillId="0" borderId="0" xfId="57" applyNumberFormat="1" applyFont="1" applyFill="1" applyAlignment="1" applyProtection="1">
      <alignment vertical="center"/>
      <protection locked="0"/>
    </xf>
    <xf numFmtId="0" fontId="7" fillId="0" borderId="0" xfId="57" applyNumberFormat="1" applyFont="1" applyFill="1" applyAlignment="1" applyProtection="1">
      <alignment vertical="center"/>
      <protection locked="0"/>
    </xf>
    <xf numFmtId="0" fontId="6" fillId="0" borderId="0" xfId="57" applyNumberFormat="1" applyFont="1" applyFill="1" applyAlignment="1" applyProtection="1">
      <alignment vertical="center"/>
      <protection locked="0"/>
    </xf>
    <xf numFmtId="0" fontId="5" fillId="0" borderId="0" xfId="57" applyNumberFormat="1" applyFont="1" applyFill="1" applyAlignment="1">
      <alignment vertical="center"/>
      <protection/>
    </xf>
    <xf numFmtId="0" fontId="7" fillId="0" borderId="0" xfId="57" applyNumberFormat="1" applyFont="1" applyFill="1" applyAlignment="1">
      <alignment vertical="center"/>
      <protection/>
    </xf>
    <xf numFmtId="0" fontId="6" fillId="0" borderId="0" xfId="57" applyNumberFormat="1" applyFont="1" applyFill="1" applyAlignment="1">
      <alignment vertical="center"/>
      <protection/>
    </xf>
    <xf numFmtId="0" fontId="9" fillId="0" borderId="10" xfId="57" applyNumberFormat="1" applyFont="1" applyFill="1" applyBorder="1" applyAlignment="1">
      <alignment horizontal="center" vertical="top" wrapText="1"/>
      <protection/>
    </xf>
    <xf numFmtId="0" fontId="5" fillId="0" borderId="0" xfId="57" applyNumberFormat="1" applyFont="1" applyFill="1">
      <alignment/>
      <protection/>
    </xf>
    <xf numFmtId="0" fontId="7" fillId="0" borderId="0" xfId="57" applyNumberFormat="1" applyFont="1" applyFill="1">
      <alignment/>
      <protection/>
    </xf>
    <xf numFmtId="0" fontId="6" fillId="0" borderId="0" xfId="57" applyNumberFormat="1" applyFont="1" applyFill="1">
      <alignment/>
      <protection/>
    </xf>
    <xf numFmtId="0" fontId="9" fillId="0" borderId="11" xfId="60" applyNumberFormat="1" applyFont="1" applyFill="1" applyBorder="1" applyAlignment="1">
      <alignment horizontal="center" vertical="top" wrapText="1"/>
      <protection/>
    </xf>
    <xf numFmtId="0" fontId="9" fillId="0" borderId="12" xfId="57" applyNumberFormat="1" applyFont="1" applyFill="1" applyBorder="1" applyAlignment="1">
      <alignment horizontal="center" vertical="top" wrapText="1"/>
      <protection/>
    </xf>
    <xf numFmtId="0" fontId="5" fillId="0" borderId="12" xfId="60" applyNumberFormat="1" applyFont="1" applyFill="1" applyBorder="1" applyAlignment="1">
      <alignment horizontal="center" vertical="top"/>
      <protection/>
    </xf>
    <xf numFmtId="0" fontId="9" fillId="0" borderId="12" xfId="60" applyNumberFormat="1" applyFont="1" applyFill="1" applyBorder="1" applyAlignment="1">
      <alignment vertical="top" wrapText="1"/>
      <protection/>
    </xf>
    <xf numFmtId="0" fontId="17" fillId="0" borderId="12" xfId="60" applyNumberFormat="1" applyFont="1" applyFill="1" applyBorder="1" applyAlignment="1">
      <alignment horizontal="left" wrapText="1" readingOrder="1"/>
      <protection/>
    </xf>
    <xf numFmtId="172" fontId="5" fillId="0" borderId="12" xfId="60" applyNumberFormat="1" applyFont="1" applyFill="1" applyBorder="1" applyAlignment="1">
      <alignment vertical="top"/>
      <protection/>
    </xf>
    <xf numFmtId="0" fontId="5" fillId="0" borderId="12" xfId="57" applyNumberFormat="1" applyFont="1" applyFill="1" applyBorder="1" applyAlignment="1">
      <alignment horizontal="left" vertical="top"/>
      <protection/>
    </xf>
    <xf numFmtId="2" fontId="5" fillId="0" borderId="12" xfId="60" applyNumberFormat="1" applyFont="1" applyFill="1" applyBorder="1" applyAlignment="1">
      <alignment vertical="top"/>
      <protection/>
    </xf>
    <xf numFmtId="0" fontId="9" fillId="0" borderId="12" xfId="57" applyNumberFormat="1" applyFont="1" applyFill="1" applyBorder="1" applyAlignment="1" applyProtection="1">
      <alignment horizontal="right" vertical="top"/>
      <protection/>
    </xf>
    <xf numFmtId="0" fontId="5" fillId="0" borderId="12" xfId="60" applyNumberFormat="1" applyFont="1" applyFill="1" applyBorder="1" applyAlignment="1">
      <alignment vertical="top"/>
      <protection/>
    </xf>
    <xf numFmtId="0" fontId="5" fillId="0" borderId="12" xfId="57" applyNumberFormat="1" applyFont="1" applyFill="1" applyBorder="1" applyAlignment="1">
      <alignment vertical="top"/>
      <protection/>
    </xf>
    <xf numFmtId="0" fontId="9" fillId="0" borderId="12" xfId="57" applyNumberFormat="1" applyFont="1" applyFill="1" applyBorder="1" applyAlignment="1" applyProtection="1">
      <alignment horizontal="left" vertical="top"/>
      <protection locked="0"/>
    </xf>
    <xf numFmtId="0" fontId="5" fillId="0" borderId="12" xfId="57" applyNumberFormat="1" applyFont="1" applyFill="1" applyBorder="1" applyAlignment="1" applyProtection="1">
      <alignment vertical="top"/>
      <protection/>
    </xf>
    <xf numFmtId="0" fontId="9" fillId="0" borderId="13" xfId="57" applyNumberFormat="1" applyFont="1" applyFill="1" applyBorder="1" applyAlignment="1" applyProtection="1">
      <alignment horizontal="right" vertical="top"/>
      <protection locked="0"/>
    </xf>
    <xf numFmtId="0" fontId="9" fillId="0" borderId="14" xfId="57" applyNumberFormat="1" applyFont="1" applyFill="1" applyBorder="1" applyAlignment="1" applyProtection="1">
      <alignment horizontal="center" vertical="top" wrapText="1"/>
      <protection/>
    </xf>
    <xf numFmtId="0" fontId="9" fillId="0" borderId="14" xfId="57" applyNumberFormat="1" applyFont="1" applyFill="1" applyBorder="1" applyAlignment="1">
      <alignment horizontal="center" vertical="top" wrapText="1"/>
      <protection/>
    </xf>
    <xf numFmtId="2" fontId="9" fillId="0" borderId="15" xfId="60" applyNumberFormat="1" applyFont="1" applyFill="1" applyBorder="1" applyAlignment="1">
      <alignment horizontal="right" vertical="top"/>
      <protection/>
    </xf>
    <xf numFmtId="0" fontId="5" fillId="0" borderId="12" xfId="60" applyNumberFormat="1" applyFont="1" applyFill="1" applyBorder="1" applyAlignment="1">
      <alignment vertical="top" wrapText="1"/>
      <protection/>
    </xf>
    <xf numFmtId="0" fontId="5" fillId="0" borderId="0" xfId="57" applyNumberFormat="1" applyFont="1" applyFill="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vertical="top"/>
      <protection/>
    </xf>
    <xf numFmtId="0" fontId="9" fillId="0" borderId="12"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2" xfId="57"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9" fillId="0" borderId="16" xfId="60" applyNumberFormat="1" applyFont="1" applyFill="1" applyBorder="1" applyAlignment="1">
      <alignment horizontal="left" vertical="top"/>
      <protection/>
    </xf>
    <xf numFmtId="0" fontId="5" fillId="0" borderId="11" xfId="60" applyNumberFormat="1" applyFont="1" applyFill="1" applyBorder="1" applyAlignment="1">
      <alignment vertical="top"/>
      <protection/>
    </xf>
    <xf numFmtId="0" fontId="5" fillId="0" borderId="17" xfId="60" applyNumberFormat="1" applyFont="1" applyFill="1" applyBorder="1" applyAlignment="1">
      <alignment vertical="top"/>
      <protection/>
    </xf>
    <xf numFmtId="0" fontId="18" fillId="0" borderId="18" xfId="60" applyNumberFormat="1" applyFont="1" applyFill="1" applyBorder="1" applyAlignment="1">
      <alignment vertical="top"/>
      <protection/>
    </xf>
    <xf numFmtId="0" fontId="5" fillId="0" borderId="18" xfId="60" applyNumberFormat="1" applyFont="1" applyFill="1" applyBorder="1" applyAlignment="1">
      <alignment vertical="top"/>
      <protection/>
    </xf>
    <xf numFmtId="173" fontId="5" fillId="0" borderId="0" xfId="57" applyNumberFormat="1" applyFont="1" applyFill="1" applyAlignment="1">
      <alignment vertical="top"/>
      <protection/>
    </xf>
    <xf numFmtId="2" fontId="18" fillId="0" borderId="12" xfId="60" applyNumberFormat="1" applyFont="1" applyFill="1" applyBorder="1" applyAlignment="1">
      <alignment vertical="top"/>
      <protection/>
    </xf>
    <xf numFmtId="0" fontId="9" fillId="0" borderId="18" xfId="60" applyNumberFormat="1" applyFont="1" applyFill="1" applyBorder="1" applyAlignment="1">
      <alignment horizontal="left" vertical="top"/>
      <protection/>
    </xf>
    <xf numFmtId="0" fontId="19" fillId="0" borderId="11" xfId="57" applyNumberFormat="1" applyFont="1" applyFill="1" applyBorder="1" applyAlignment="1" applyProtection="1">
      <alignment vertical="top"/>
      <protection/>
    </xf>
    <xf numFmtId="0" fontId="20" fillId="0" borderId="10" xfId="60" applyNumberFormat="1" applyFont="1" applyFill="1" applyBorder="1" applyAlignment="1" applyProtection="1">
      <alignment vertical="center" wrapText="1"/>
      <protection locked="0"/>
    </xf>
    <xf numFmtId="0" fontId="19" fillId="0" borderId="10" xfId="60" applyNumberFormat="1" applyFont="1" applyFill="1" applyBorder="1" applyAlignment="1">
      <alignment vertical="top"/>
      <protection/>
    </xf>
    <xf numFmtId="0" fontId="5" fillId="0" borderId="10" xfId="57" applyNumberFormat="1" applyFont="1" applyFill="1" applyBorder="1" applyAlignment="1" applyProtection="1">
      <alignment vertical="top"/>
      <protection/>
    </xf>
    <xf numFmtId="0" fontId="15" fillId="0" borderId="10" xfId="60" applyNumberFormat="1" applyFont="1" applyFill="1" applyBorder="1" applyAlignment="1" applyProtection="1">
      <alignment vertical="center" wrapText="1"/>
      <protection locked="0"/>
    </xf>
    <xf numFmtId="0" fontId="15" fillId="0" borderId="10" xfId="68" applyNumberFormat="1" applyFont="1" applyFill="1" applyBorder="1" applyAlignment="1" applyProtection="1">
      <alignment vertical="center" wrapText="1"/>
      <protection locked="0"/>
    </xf>
    <xf numFmtId="0" fontId="20" fillId="0" borderId="10" xfId="60" applyNumberFormat="1" applyFont="1" applyFill="1" applyBorder="1" applyAlignment="1" applyProtection="1">
      <alignment vertical="center" wrapText="1"/>
      <protection/>
    </xf>
    <xf numFmtId="0" fontId="5" fillId="0" borderId="0" xfId="57" applyNumberFormat="1" applyFont="1" applyFill="1" applyAlignment="1" applyProtection="1">
      <alignment vertical="top"/>
      <protection/>
    </xf>
    <xf numFmtId="173" fontId="23" fillId="0" borderId="19" xfId="60" applyNumberFormat="1" applyFont="1" applyFill="1" applyBorder="1" applyAlignment="1">
      <alignment horizontal="right" vertical="top"/>
      <protection/>
    </xf>
    <xf numFmtId="173" fontId="18" fillId="0" borderId="20" xfId="60" applyNumberFormat="1" applyFont="1" applyFill="1" applyBorder="1" applyAlignment="1">
      <alignment horizontal="right" vertical="top"/>
      <protection/>
    </xf>
    <xf numFmtId="0" fontId="7" fillId="0" borderId="0" xfId="57" applyNumberFormat="1" applyFont="1" applyFill="1" applyAlignment="1" applyProtection="1">
      <alignment vertical="top"/>
      <protection/>
    </xf>
    <xf numFmtId="0" fontId="6" fillId="0" borderId="0" xfId="57" applyNumberFormat="1" applyFont="1" applyFill="1" applyAlignment="1" applyProtection="1">
      <alignment vertical="top"/>
      <protection/>
    </xf>
    <xf numFmtId="2" fontId="9" fillId="33" borderId="12" xfId="57" applyNumberFormat="1" applyFont="1" applyFill="1" applyBorder="1" applyAlignment="1" applyProtection="1">
      <alignment horizontal="right" vertical="top"/>
      <protection locked="0"/>
    </xf>
    <xf numFmtId="0" fontId="21" fillId="33" borderId="10" xfId="60" applyNumberFormat="1" applyFont="1" applyFill="1" applyBorder="1" applyAlignment="1" applyProtection="1">
      <alignment vertical="center" wrapText="1"/>
      <protection locked="0"/>
    </xf>
    <xf numFmtId="10" fontId="22" fillId="33" borderId="10" xfId="68" applyNumberFormat="1" applyFont="1" applyFill="1" applyBorder="1" applyAlignment="1" applyProtection="1">
      <alignment horizontal="center" vertical="center"/>
      <protection/>
    </xf>
    <xf numFmtId="0" fontId="7" fillId="0" borderId="0" xfId="57" applyNumberFormat="1" applyFont="1" applyFill="1" applyAlignment="1">
      <alignment vertical="top" wrapText="1"/>
      <protection/>
    </xf>
    <xf numFmtId="0" fontId="5" fillId="0" borderId="0" xfId="57" applyNumberFormat="1" applyFont="1" applyFill="1" applyBorder="1" applyAlignment="1">
      <alignment horizontal="center" vertical="center"/>
      <protection/>
    </xf>
    <xf numFmtId="0" fontId="9" fillId="0" borderId="16" xfId="60" applyNumberFormat="1" applyFont="1" applyFill="1" applyBorder="1" applyAlignment="1" applyProtection="1">
      <alignment horizontal="center" vertical="top" wrapText="1"/>
      <protection/>
    </xf>
    <xf numFmtId="0" fontId="9" fillId="0" borderId="12" xfId="60" applyNumberFormat="1" applyFont="1" applyFill="1" applyBorder="1" applyAlignment="1">
      <alignment horizontal="center" vertical="top"/>
      <protection/>
    </xf>
    <xf numFmtId="0" fontId="9" fillId="34" borderId="16" xfId="60" applyNumberFormat="1" applyFont="1" applyFill="1" applyBorder="1" applyAlignment="1">
      <alignment horizontal="center" vertical="top"/>
      <protection/>
    </xf>
    <xf numFmtId="0" fontId="0" fillId="0" borderId="0" xfId="57" applyNumberFormat="1" applyFill="1" applyAlignment="1">
      <alignment horizontal="center"/>
      <protection/>
    </xf>
    <xf numFmtId="0" fontId="61" fillId="0" borderId="21" xfId="58" applyFont="1" applyFill="1" applyBorder="1" applyAlignment="1">
      <alignment horizontal="right" vertical="center"/>
      <protection/>
    </xf>
    <xf numFmtId="0" fontId="14" fillId="0" borderId="12" xfId="57" applyNumberFormat="1" applyFont="1" applyFill="1" applyBorder="1" applyAlignment="1">
      <alignment horizontal="center" vertical="center" wrapText="1"/>
      <protection/>
    </xf>
    <xf numFmtId="0" fontId="18" fillId="0" borderId="12" xfId="60" applyNumberFormat="1" applyFont="1" applyFill="1" applyBorder="1" applyAlignment="1">
      <alignment horizontal="center" vertical="top" wrapText="1"/>
      <protection/>
    </xf>
    <xf numFmtId="0" fontId="4"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13" fillId="0" borderId="22" xfId="57"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61" fillId="0" borderId="21" xfId="58" applyFont="1" applyFill="1" applyBorder="1" applyAlignment="1">
      <alignment horizontal="right" vertical="top"/>
      <protection/>
    </xf>
    <xf numFmtId="0" fontId="61" fillId="0" borderId="21" xfId="58" applyFont="1" applyFill="1" applyBorder="1" applyAlignment="1">
      <alignment horizontal="center" vertical="top"/>
      <protection/>
    </xf>
    <xf numFmtId="0" fontId="16" fillId="0" borderId="10" xfId="60" applyNumberFormat="1" applyFont="1" applyFill="1" applyBorder="1" applyAlignment="1">
      <alignment horizontal="center" vertical="top" wrapText="1"/>
      <protection/>
    </xf>
    <xf numFmtId="0" fontId="5" fillId="0" borderId="0" xfId="57" applyNumberFormat="1" applyFont="1" applyFill="1" applyAlignment="1">
      <alignment horizontal="center"/>
      <protection/>
    </xf>
    <xf numFmtId="0" fontId="7" fillId="0" borderId="0" xfId="57" applyNumberFormat="1" applyFont="1" applyFill="1" applyAlignment="1">
      <alignment horizontal="center"/>
      <protection/>
    </xf>
    <xf numFmtId="0" fontId="6" fillId="0" borderId="0" xfId="57" applyNumberFormat="1" applyFont="1" applyFill="1" applyAlignment="1">
      <alignment horizontal="center"/>
      <protection/>
    </xf>
    <xf numFmtId="0" fontId="62" fillId="0" borderId="21" xfId="58" applyFont="1" applyFill="1" applyBorder="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rmal 5" xfId="62"/>
    <cellStyle name="Normal 9" xfId="63"/>
    <cellStyle name="Note" xfId="64"/>
    <cellStyle name="Output" xfId="65"/>
    <cellStyle name="Percent" xfId="66"/>
    <cellStyle name="Percent 2" xfId="67"/>
    <cellStyle name="Percent 2 2" xfId="68"/>
    <cellStyle name="Percent 3" xfId="69"/>
    <cellStyle name="Percent 3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7"/>
  <sheetViews>
    <sheetView showGridLines="0" zoomScale="85" zoomScaleNormal="85" zoomScalePageLayoutView="0" workbookViewId="0" topLeftCell="A1">
      <selection activeCell="M14" sqref="M14"/>
    </sheetView>
  </sheetViews>
  <sheetFormatPr defaultColWidth="9.140625" defaultRowHeight="15"/>
  <cols>
    <col min="1" max="1" width="14.28125" style="80"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6" t="s">
        <v>5</v>
      </c>
      <c r="C3" s="5" t="s">
        <v>6</v>
      </c>
      <c r="IA3" s="8"/>
      <c r="IB3" s="8"/>
      <c r="IC3" s="8"/>
      <c r="ID3" s="8"/>
      <c r="IE3" s="8"/>
      <c r="IF3" s="7"/>
      <c r="IG3" s="7"/>
      <c r="IH3" s="7"/>
      <c r="II3" s="7"/>
    </row>
    <row r="4" spans="1:243" s="12" customFormat="1" ht="30.75" customHeight="1">
      <c r="A4" s="85" t="s">
        <v>48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5" customFormat="1" ht="76.5" customHeight="1">
      <c r="A8" s="77" t="s">
        <v>38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6"/>
      <c r="IB8" s="16"/>
      <c r="IC8" s="16"/>
      <c r="ID8" s="16"/>
      <c r="IE8" s="16"/>
      <c r="IF8" s="17"/>
      <c r="IG8" s="17"/>
      <c r="IH8" s="17"/>
      <c r="II8" s="17"/>
    </row>
    <row r="9" spans="1:243" s="18" customFormat="1" ht="61.5" customHeight="1">
      <c r="A9" s="82" t="s">
        <v>50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19"/>
      <c r="IB9" s="19"/>
      <c r="IC9" s="19"/>
      <c r="ID9" s="19"/>
      <c r="IE9" s="19"/>
      <c r="IF9" s="20"/>
      <c r="IG9" s="20"/>
      <c r="IH9" s="20"/>
      <c r="II9" s="20"/>
    </row>
    <row r="10" spans="1:243" s="22" customFormat="1" ht="18.75" customHeight="1">
      <c r="A10" s="21" t="s">
        <v>8</v>
      </c>
      <c r="B10" s="21" t="s">
        <v>9</v>
      </c>
      <c r="C10" s="21" t="s">
        <v>9</v>
      </c>
      <c r="D10" s="21" t="s">
        <v>8</v>
      </c>
      <c r="E10" s="21" t="s">
        <v>9</v>
      </c>
      <c r="F10" s="21" t="s">
        <v>10</v>
      </c>
      <c r="G10" s="21" t="s">
        <v>10</v>
      </c>
      <c r="H10" s="21" t="s">
        <v>11</v>
      </c>
      <c r="I10" s="21" t="s">
        <v>9</v>
      </c>
      <c r="J10" s="21" t="s">
        <v>8</v>
      </c>
      <c r="K10" s="21" t="s">
        <v>12</v>
      </c>
      <c r="L10" s="21" t="s">
        <v>9</v>
      </c>
      <c r="M10" s="21" t="s">
        <v>8</v>
      </c>
      <c r="N10" s="21" t="s">
        <v>10</v>
      </c>
      <c r="O10" s="21" t="s">
        <v>10</v>
      </c>
      <c r="P10" s="21" t="s">
        <v>10</v>
      </c>
      <c r="Q10" s="21" t="s">
        <v>10</v>
      </c>
      <c r="R10" s="21" t="s">
        <v>11</v>
      </c>
      <c r="S10" s="21" t="s">
        <v>11</v>
      </c>
      <c r="T10" s="21" t="s">
        <v>10</v>
      </c>
      <c r="U10" s="21" t="s">
        <v>10</v>
      </c>
      <c r="V10" s="21" t="s">
        <v>10</v>
      </c>
      <c r="W10" s="21" t="s">
        <v>10</v>
      </c>
      <c r="X10" s="21" t="s">
        <v>11</v>
      </c>
      <c r="Y10" s="21" t="s">
        <v>11</v>
      </c>
      <c r="Z10" s="21" t="s">
        <v>10</v>
      </c>
      <c r="AA10" s="21" t="s">
        <v>10</v>
      </c>
      <c r="AB10" s="21" t="s">
        <v>10</v>
      </c>
      <c r="AC10" s="21" t="s">
        <v>10</v>
      </c>
      <c r="AD10" s="21" t="s">
        <v>11</v>
      </c>
      <c r="AE10" s="21" t="s">
        <v>11</v>
      </c>
      <c r="AF10" s="21" t="s">
        <v>10</v>
      </c>
      <c r="AG10" s="21" t="s">
        <v>10</v>
      </c>
      <c r="AH10" s="21" t="s">
        <v>10</v>
      </c>
      <c r="AI10" s="21" t="s">
        <v>10</v>
      </c>
      <c r="AJ10" s="21" t="s">
        <v>11</v>
      </c>
      <c r="AK10" s="21" t="s">
        <v>11</v>
      </c>
      <c r="AL10" s="21" t="s">
        <v>10</v>
      </c>
      <c r="AM10" s="21" t="s">
        <v>10</v>
      </c>
      <c r="AN10" s="21" t="s">
        <v>10</v>
      </c>
      <c r="AO10" s="21" t="s">
        <v>10</v>
      </c>
      <c r="AP10" s="21" t="s">
        <v>11</v>
      </c>
      <c r="AQ10" s="21" t="s">
        <v>11</v>
      </c>
      <c r="AR10" s="21" t="s">
        <v>10</v>
      </c>
      <c r="AS10" s="21" t="s">
        <v>10</v>
      </c>
      <c r="AT10" s="21" t="s">
        <v>8</v>
      </c>
      <c r="AU10" s="21" t="s">
        <v>8</v>
      </c>
      <c r="AV10" s="21" t="s">
        <v>11</v>
      </c>
      <c r="AW10" s="21" t="s">
        <v>11</v>
      </c>
      <c r="AX10" s="21" t="s">
        <v>8</v>
      </c>
      <c r="AY10" s="21" t="s">
        <v>8</v>
      </c>
      <c r="AZ10" s="21" t="s">
        <v>13</v>
      </c>
      <c r="BA10" s="21" t="s">
        <v>8</v>
      </c>
      <c r="BB10" s="21" t="s">
        <v>8</v>
      </c>
      <c r="BC10" s="21" t="s">
        <v>9</v>
      </c>
      <c r="IA10" s="23"/>
      <c r="IB10" s="23"/>
      <c r="IC10" s="23"/>
      <c r="ID10" s="23"/>
      <c r="IE10" s="23"/>
      <c r="IF10" s="24"/>
      <c r="IG10" s="24"/>
      <c r="IH10" s="24"/>
      <c r="II10" s="24"/>
    </row>
    <row r="11" spans="1:243" s="93" customFormat="1" ht="94.5" customHeight="1">
      <c r="A11" s="21" t="s">
        <v>14</v>
      </c>
      <c r="B11" s="21" t="s">
        <v>15</v>
      </c>
      <c r="C11" s="21" t="s">
        <v>16</v>
      </c>
      <c r="D11" s="21" t="s">
        <v>17</v>
      </c>
      <c r="E11" s="21" t="s">
        <v>45</v>
      </c>
      <c r="F11" s="21" t="s">
        <v>41</v>
      </c>
      <c r="G11" s="21"/>
      <c r="H11" s="21"/>
      <c r="I11" s="21" t="s">
        <v>18</v>
      </c>
      <c r="J11" s="21" t="s">
        <v>19</v>
      </c>
      <c r="K11" s="21" t="s">
        <v>20</v>
      </c>
      <c r="L11" s="21" t="s">
        <v>21</v>
      </c>
      <c r="M11" s="25" t="s">
        <v>40</v>
      </c>
      <c r="N11" s="21" t="s">
        <v>22</v>
      </c>
      <c r="O11" s="21" t="s">
        <v>23</v>
      </c>
      <c r="P11" s="21" t="s">
        <v>24</v>
      </c>
      <c r="Q11" s="21" t="s">
        <v>25</v>
      </c>
      <c r="R11" s="21"/>
      <c r="S11" s="21"/>
      <c r="T11" s="21" t="s">
        <v>26</v>
      </c>
      <c r="U11" s="21" t="s">
        <v>27</v>
      </c>
      <c r="V11" s="21" t="s">
        <v>28</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92" t="s">
        <v>39</v>
      </c>
      <c r="BB11" s="92" t="s">
        <v>29</v>
      </c>
      <c r="BC11" s="92" t="s">
        <v>30</v>
      </c>
      <c r="IA11" s="94"/>
      <c r="IB11" s="94"/>
      <c r="IC11" s="94"/>
      <c r="ID11" s="94"/>
      <c r="IE11" s="94"/>
      <c r="IF11" s="95"/>
      <c r="IG11" s="95"/>
      <c r="IH11" s="95"/>
      <c r="II11" s="95"/>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3" customFormat="1" ht="30">
      <c r="A13" s="27">
        <v>1</v>
      </c>
      <c r="B13" s="28" t="s">
        <v>44</v>
      </c>
      <c r="C13" s="29"/>
      <c r="D13" s="30"/>
      <c r="E13" s="31"/>
      <c r="F13" s="32"/>
      <c r="G13" s="33"/>
      <c r="H13" s="33"/>
      <c r="I13" s="34"/>
      <c r="J13" s="35"/>
      <c r="K13" s="36"/>
      <c r="L13" s="36"/>
      <c r="M13" s="37"/>
      <c r="N13" s="38"/>
      <c r="O13" s="38"/>
      <c r="P13" s="39"/>
      <c r="Q13" s="38"/>
      <c r="R13" s="38"/>
      <c r="S13" s="40"/>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1"/>
      <c r="BB13" s="41"/>
      <c r="BC13" s="42"/>
      <c r="IA13" s="44">
        <v>1</v>
      </c>
      <c r="IB13" s="75" t="s">
        <v>44</v>
      </c>
      <c r="IC13" s="44"/>
      <c r="ID13" s="44"/>
      <c r="IE13" s="44"/>
      <c r="IF13" s="45"/>
      <c r="IG13" s="45"/>
      <c r="IH13" s="45"/>
      <c r="II13" s="45"/>
    </row>
    <row r="14" spans="1:243" s="43" customFormat="1" ht="36.75" customHeight="1">
      <c r="A14" s="81">
        <v>1.01</v>
      </c>
      <c r="B14" s="96" t="s">
        <v>46</v>
      </c>
      <c r="C14" s="29" t="s">
        <v>43</v>
      </c>
      <c r="D14" s="90">
        <v>800</v>
      </c>
      <c r="E14" s="91" t="s">
        <v>42</v>
      </c>
      <c r="F14" s="32">
        <v>100</v>
      </c>
      <c r="G14" s="46"/>
      <c r="H14" s="33"/>
      <c r="I14" s="34" t="s">
        <v>31</v>
      </c>
      <c r="J14" s="35">
        <f>IF(I14="Less(-)",-1,1)</f>
        <v>1</v>
      </c>
      <c r="K14" s="36" t="s">
        <v>32</v>
      </c>
      <c r="L14" s="36" t="s">
        <v>4</v>
      </c>
      <c r="M14" s="72"/>
      <c r="N14" s="47"/>
      <c r="O14" s="47"/>
      <c r="P14" s="48"/>
      <c r="Q14" s="47"/>
      <c r="R14" s="47"/>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1">
        <f>total_amount_ba($B$2,$D$2,D14,F14,J14,K14,M14)</f>
        <v>0</v>
      </c>
      <c r="BB14" s="41">
        <f>BA14+SUM(N14:AZ14)</f>
        <v>0</v>
      </c>
      <c r="BC14" s="42" t="str">
        <f>SpellNumber(L14,BB14)</f>
        <v>INR Zero Only</v>
      </c>
      <c r="IA14" s="44">
        <v>1.01</v>
      </c>
      <c r="IB14" s="44" t="s">
        <v>46</v>
      </c>
      <c r="IC14" s="44" t="s">
        <v>43</v>
      </c>
      <c r="ID14" s="44">
        <v>800</v>
      </c>
      <c r="IE14" s="44" t="s">
        <v>42</v>
      </c>
      <c r="IF14" s="45"/>
      <c r="IG14" s="45"/>
      <c r="IH14" s="45"/>
      <c r="II14" s="45"/>
    </row>
    <row r="15" spans="1:243" s="43" customFormat="1" ht="33" customHeight="1">
      <c r="A15" s="78" t="s">
        <v>33</v>
      </c>
      <c r="B15" s="52"/>
      <c r="C15" s="53"/>
      <c r="D15" s="54"/>
      <c r="E15" s="54"/>
      <c r="F15" s="54"/>
      <c r="G15" s="54"/>
      <c r="H15" s="55"/>
      <c r="I15" s="55"/>
      <c r="J15" s="55"/>
      <c r="K15" s="55"/>
      <c r="L15" s="56"/>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SUM(BA13:BA14)</f>
        <v>0</v>
      </c>
      <c r="BB15" s="58" t="e">
        <f>SUM(#REF!)</f>
        <v>#REF!</v>
      </c>
      <c r="BC15" s="42" t="str">
        <f>SpellNumber($E$2,BA15)</f>
        <v>INR Zero Only</v>
      </c>
      <c r="IA15" s="44"/>
      <c r="IB15" s="44"/>
      <c r="IC15" s="44"/>
      <c r="ID15" s="44"/>
      <c r="IE15" s="44"/>
      <c r="IF15" s="45"/>
      <c r="IG15" s="45"/>
      <c r="IH15" s="45"/>
      <c r="II15" s="45"/>
    </row>
    <row r="16" spans="1:243" s="67" customFormat="1" ht="39" customHeight="1" hidden="1">
      <c r="A16" s="79" t="s">
        <v>34</v>
      </c>
      <c r="B16" s="59"/>
      <c r="C16" s="60"/>
      <c r="D16" s="61"/>
      <c r="E16" s="73" t="s">
        <v>35</v>
      </c>
      <c r="F16" s="74"/>
      <c r="G16" s="62"/>
      <c r="H16" s="63"/>
      <c r="I16" s="63"/>
      <c r="J16" s="63"/>
      <c r="K16" s="64"/>
      <c r="L16" s="65"/>
      <c r="M16" s="66"/>
      <c r="O16" s="43"/>
      <c r="P16" s="43"/>
      <c r="Q16" s="43"/>
      <c r="R16" s="43"/>
      <c r="S16" s="43"/>
      <c r="BA16" s="68">
        <f>IF(ISBLANK(F16),0,IF(E16="Excess (+)",ROUND(BA15+(BA15*F16),2),IF(E16="Less (-)",ROUND(BA15+(BA15*F16*(-1)),2),0)))</f>
        <v>0</v>
      </c>
      <c r="BB16" s="69">
        <f>ROUND(BA16,0)</f>
        <v>0</v>
      </c>
      <c r="BC16" s="42" t="str">
        <f>SpellNumber(L16,BB16)</f>
        <v> Zero Only</v>
      </c>
      <c r="IA16" s="70"/>
      <c r="IB16" s="70"/>
      <c r="IC16" s="70"/>
      <c r="ID16" s="70"/>
      <c r="IE16" s="70"/>
      <c r="IF16" s="71"/>
      <c r="IG16" s="71"/>
      <c r="IH16" s="71"/>
      <c r="II16" s="71"/>
    </row>
    <row r="17" spans="1:243" s="67" customFormat="1" ht="51" customHeight="1">
      <c r="A17" s="78" t="s">
        <v>36</v>
      </c>
      <c r="B17" s="51"/>
      <c r="C17" s="83" t="str">
        <f>SpellNumber($E$2,BA15)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A17" s="70"/>
      <c r="IB17" s="70"/>
      <c r="IC17" s="70"/>
      <c r="ID17" s="70"/>
      <c r="IE17" s="70"/>
      <c r="IF17" s="71"/>
      <c r="IG17" s="71"/>
      <c r="IH17" s="71"/>
      <c r="II17" s="71"/>
    </row>
  </sheetData>
  <sheetProtection password="CCB5" sheet="1" selectLockedCells="1"/>
  <mergeCells count="8">
    <mergeCell ref="A9:BC9"/>
    <mergeCell ref="C17:BC17"/>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ErrorMessage="1" sqref="K13:K14">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 type="list" allowBlank="1" showInputMessage="1" showErrorMessage="1" sqref="L14 L13">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88" t="s">
        <v>37</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2022-06-22T04:51:45Z</cp:lastPrinted>
  <dcterms:created xsi:type="dcterms:W3CDTF">2009-01-30T06:42:42Z</dcterms:created>
  <dcterms:modified xsi:type="dcterms:W3CDTF">2022-07-06T09:01:10Z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